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Roman" sheetId="2" r:id="rId2"/>
  </sheets>
  <definedNames>
    <definedName name="numberArea">'Roman'!$J$125:$M$127</definedName>
    <definedName name="oneByOne">'Roman'!$L$7</definedName>
    <definedName name="singleColumn">'Roman'!$K$5:$K$9</definedName>
    <definedName name="singleRow">'Roman'!$J$6:$N$6</definedName>
    <definedName name="threeByThree">'Roman'!$K$6:$M$8</definedName>
  </definedNames>
  <calcPr fullCalcOnLoad="1"/>
</workbook>
</file>

<file path=xl/sharedStrings.xml><?xml version="1.0" encoding="utf-8"?>
<sst xmlns="http://schemas.openxmlformats.org/spreadsheetml/2006/main" count="87" uniqueCount="72">
  <si>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</si>
  <si>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</si>
  <si>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</si>
  <si>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</si>
  <si>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</si>
  <si>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</si>
  <si>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</si>
  <si>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</si>
  <si>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</si>
  <si>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</si>
  <si>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</si>
  <si>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</si>
  <si>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</si>
  <si>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Classic roman numeral style for 499 (CDXCIX)</t>
  </si>
  <si>
    <t>More concise version for 499 (LDVLIV)</t>
  </si>
  <si>
    <t>More concise version for 499 (XDIX)</t>
  </si>
  <si>
    <t>More concise version for 499 (VDIV)</t>
  </si>
  <si>
    <t>More concise version for 499 (ID)</t>
  </si>
  <si>
    <t>Classic roman numeral style for 2013 (MMXIII)</t>
  </si>
  <si>
    <t>CDXCIX</t>
  </si>
  <si>
    <t>LDVLIV</t>
  </si>
  <si>
    <t>XDIX</t>
  </si>
  <si>
    <t>VDIV</t>
  </si>
  <si>
    <t>ID</t>
  </si>
  <si>
    <t>MMXIII</t>
  </si>
  <si>
    <t>Simple tests of Roman using basic argument values</t>
  </si>
  <si>
    <t>This spreadsheet contains various test cases for the functions: Roman</t>
  </si>
  <si>
    <t>org.apache.poi.ss.formula.functions.TestRomanFunctionsFromSpreadsheet</t>
  </si>
  <si>
    <t>&lt;skip&gt;</t>
  </si>
  <si>
    <t>MMMCMXCIX</t>
  </si>
  <si>
    <t>If number is greater than 3999, the #VALUE! error value is returned.</t>
  </si>
  <si>
    <t>If number is negative, the #VALUE! error value is returned.</t>
  </si>
  <si>
    <t>Not a number</t>
  </si>
  <si>
    <t>C</t>
  </si>
  <si>
    <t>double number get rounded</t>
  </si>
  <si>
    <t>VL</t>
  </si>
  <si>
    <t>VC</t>
  </si>
  <si>
    <t>LD</t>
  </si>
  <si>
    <t>LM</t>
  </si>
  <si>
    <t>LMVL</t>
  </si>
  <si>
    <t>Concise testing with 1</t>
  </si>
  <si>
    <t>Concise testing with 2</t>
  </si>
  <si>
    <t>VLIV</t>
  </si>
  <si>
    <t>LDXL</t>
  </si>
  <si>
    <t>LDVL</t>
  </si>
  <si>
    <t>LMXL</t>
  </si>
  <si>
    <t>VCIV</t>
  </si>
  <si>
    <t>IL</t>
  </si>
  <si>
    <t>XD</t>
  </si>
  <si>
    <t>IC</t>
  </si>
  <si>
    <t>XDV</t>
  </si>
  <si>
    <t>XMV</t>
  </si>
  <si>
    <t>XM</t>
  </si>
  <si>
    <t>Concise testing with 3</t>
  </si>
  <si>
    <t>VD</t>
  </si>
  <si>
    <t>VM</t>
  </si>
  <si>
    <t>VMIV</t>
  </si>
  <si>
    <t>Concise testing with 4</t>
  </si>
  <si>
    <t>IM</t>
  </si>
  <si>
    <t>value 45</t>
  </si>
  <si>
    <t>value 95</t>
  </si>
  <si>
    <t>value 450</t>
  </si>
  <si>
    <t>value 950</t>
  </si>
  <si>
    <t>value 995</t>
  </si>
  <si>
    <t>value 490</t>
  </si>
  <si>
    <t>value 49</t>
  </si>
  <si>
    <t>value 99</t>
  </si>
  <si>
    <t>value 990</t>
  </si>
  <si>
    <t>value 495</t>
  </si>
  <si>
    <t>value 499</t>
  </si>
  <si>
    <t>value 999</t>
  </si>
  <si>
    <t>XMIX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</si>
</sst>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26</v>
      </c>
    </row>
    <row r="2" ht="15">
      <c r="A2" t="s">
        <v>0</v>
      </c>
    </row>
    <row r="3" ht="15">
      <c r="A3" t="s">
        <v>27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0">
      <selection activeCell="C39" sqref="C39"/>
    </sheetView>
  </sheetViews>
  <sheetFormatPr defaultColWidth="9.140625" defaultRowHeight="15"/>
  <cols>
    <col min="1" max="1" width="21.8515625" style="0" customWidth="1"/>
    <col min="2" max="2" width="16.00390625" style="0" bestFit="1" customWidth="1"/>
    <col min="3" max="3" width="49.57421875" style="0" bestFit="1" customWidth="1"/>
    <col min="4" max="4" width="27.5742187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25</v>
      </c>
    </row>
    <row r="3" spans="2:4" ht="15">
      <c r="B3" s="4" t="s">
        <v>9</v>
      </c>
      <c r="C3" s="4" t="s">
        <v>10</v>
      </c>
      <c r="D3" s="4" t="s">
        <v>11</v>
      </c>
    </row>
    <row r="4" ht="15">
      <c r="E4" s="5"/>
    </row>
    <row r="5" spans="2:4" ht="15">
      <c r="B5" t="str">
        <f>ROMAN(499,0)</f>
        <v>CDXCIX</v>
      </c>
      <c r="C5" t="s">
        <v>19</v>
      </c>
      <c r="D5" t="s">
        <v>13</v>
      </c>
    </row>
    <row r="6" spans="2:4" ht="15">
      <c r="B6" t="str">
        <f>ROMAN(499,1)</f>
        <v>LDVLIV</v>
      </c>
      <c r="C6" t="s">
        <v>20</v>
      </c>
      <c r="D6" t="s">
        <v>14</v>
      </c>
    </row>
    <row r="7" spans="2:4" ht="15">
      <c r="B7" t="str">
        <f>ROMAN(499,2)</f>
        <v>XDIX</v>
      </c>
      <c r="C7" t="s">
        <v>21</v>
      </c>
      <c r="D7" t="s">
        <v>15</v>
      </c>
    </row>
    <row r="8" spans="2:4" ht="15">
      <c r="B8" t="str">
        <f>ROMAN(499,3)</f>
        <v>VDIV</v>
      </c>
      <c r="C8" t="s">
        <v>22</v>
      </c>
      <c r="D8" t="s">
        <v>16</v>
      </c>
    </row>
    <row r="9" spans="2:4" ht="15">
      <c r="B9" t="str">
        <f>ROMAN(499,4)</f>
        <v>ID</v>
      </c>
      <c r="C9" t="s">
        <v>23</v>
      </c>
      <c r="D9" t="s">
        <v>17</v>
      </c>
    </row>
    <row r="10" spans="2:6" ht="15">
      <c r="B10" t="str">
        <f>ROMAN(2013,0)</f>
        <v>MMXIII</v>
      </c>
      <c r="C10" t="s">
        <v>24</v>
      </c>
      <c r="D10" t="s">
        <v>18</v>
      </c>
      <c r="F10" s="6"/>
    </row>
    <row r="11" spans="2:6" ht="15">
      <c r="B11" t="e">
        <f>ROMAN("ABCDEF",0)</f>
        <v>#VALUE!</v>
      </c>
      <c r="C11" t="e">
        <v>#VALUE!</v>
      </c>
      <c r="D11" t="s">
        <v>32</v>
      </c>
      <c r="F11" s="7"/>
    </row>
    <row r="12" spans="1:2" ht="15">
      <c r="A12" t="s">
        <v>28</v>
      </c>
      <c r="B12">
        <f>ROMAN(0,0)</f>
      </c>
    </row>
    <row r="13" spans="2:4" ht="15">
      <c r="B13" t="e">
        <f>ROMAN(-1,0)</f>
        <v>#VALUE!</v>
      </c>
      <c r="C13" t="e">
        <v>#VALUE!</v>
      </c>
      <c r="D13" t="s">
        <v>31</v>
      </c>
    </row>
    <row r="14" spans="2:3" ht="15">
      <c r="B14" t="str">
        <f>ROMAN(3999,0)</f>
        <v>MMMCMXCIX</v>
      </c>
      <c r="C14" t="s">
        <v>29</v>
      </c>
    </row>
    <row r="15" spans="2:4" ht="15">
      <c r="B15" t="e">
        <f>ROMAN(4000,0)</f>
        <v>#VALUE!</v>
      </c>
      <c r="C15" t="e">
        <v>#VALUE!</v>
      </c>
      <c r="D15" t="s">
        <v>30</v>
      </c>
    </row>
    <row r="16" spans="2:4" ht="15">
      <c r="B16" t="str">
        <f>ROMAN(100.123456,3)</f>
        <v>C</v>
      </c>
      <c r="C16" t="s">
        <v>33</v>
      </c>
      <c r="D16" t="s">
        <v>34</v>
      </c>
    </row>
    <row r="18" ht="15">
      <c r="B18" s="8" t="s">
        <v>40</v>
      </c>
    </row>
    <row r="19" spans="2:4" ht="15">
      <c r="B19" t="str">
        <f>ROMAN(45,1)</f>
        <v>VL</v>
      </c>
      <c r="C19" t="s">
        <v>35</v>
      </c>
      <c r="D19" t="s">
        <v>59</v>
      </c>
    </row>
    <row r="20" spans="2:4" ht="15">
      <c r="B20" t="str">
        <f>ROMAN(95,1)</f>
        <v>VC</v>
      </c>
      <c r="C20" t="s">
        <v>36</v>
      </c>
      <c r="D20" t="s">
        <v>60</v>
      </c>
    </row>
    <row r="21" spans="2:4" ht="15">
      <c r="B21" t="str">
        <f>ROMAN(450,1)</f>
        <v>LD</v>
      </c>
      <c r="C21" t="s">
        <v>37</v>
      </c>
      <c r="D21" t="s">
        <v>61</v>
      </c>
    </row>
    <row r="22" spans="2:4" ht="15">
      <c r="B22" t="str">
        <f>ROMAN(950,1)</f>
        <v>LM</v>
      </c>
      <c r="C22" t="s">
        <v>38</v>
      </c>
      <c r="D22" t="s">
        <v>62</v>
      </c>
    </row>
    <row r="23" spans="2:4" ht="15">
      <c r="B23" t="str">
        <f>ROMAN(995,1)</f>
        <v>LMVL</v>
      </c>
      <c r="C23" t="s">
        <v>39</v>
      </c>
      <c r="D23" t="s">
        <v>63</v>
      </c>
    </row>
    <row r="25" spans="2:4" ht="15">
      <c r="B25" t="str">
        <f>ROMAN(490,1)</f>
        <v>LDXL</v>
      </c>
      <c r="C25" t="s">
        <v>43</v>
      </c>
      <c r="D25" t="s">
        <v>64</v>
      </c>
    </row>
    <row r="26" spans="2:4" ht="15">
      <c r="B26" t="str">
        <f>ROMAN(495,1)</f>
        <v>LDVL</v>
      </c>
      <c r="C26" t="s">
        <v>44</v>
      </c>
      <c r="D26" t="s">
        <v>68</v>
      </c>
    </row>
    <row r="27" spans="2:4" ht="15">
      <c r="B27" t="str">
        <f>ROMAN(990,1)</f>
        <v>LMXL</v>
      </c>
      <c r="C27" t="s">
        <v>45</v>
      </c>
      <c r="D27" t="s">
        <v>67</v>
      </c>
    </row>
    <row r="28" spans="2:4" ht="15">
      <c r="B28" t="str">
        <f>ROMAN(99,1)</f>
        <v>VCIV</v>
      </c>
      <c r="C28" t="s">
        <v>46</v>
      </c>
      <c r="D28" t="s">
        <v>66</v>
      </c>
    </row>
    <row r="29" spans="2:4" ht="15">
      <c r="B29" t="str">
        <f>ROMAN(49,1)</f>
        <v>VLIV</v>
      </c>
      <c r="C29" t="s">
        <v>42</v>
      </c>
      <c r="D29" t="s">
        <v>65</v>
      </c>
    </row>
    <row r="31" ht="15">
      <c r="B31" s="8" t="s">
        <v>41</v>
      </c>
    </row>
    <row r="32" spans="2:4" ht="15">
      <c r="B32" t="str">
        <f>ROMAN(49,2)</f>
        <v>IL</v>
      </c>
      <c r="C32" t="s">
        <v>47</v>
      </c>
      <c r="D32" t="s">
        <v>65</v>
      </c>
    </row>
    <row r="33" spans="2:5" ht="15">
      <c r="B33" t="str">
        <f>ROMAN(99,2)</f>
        <v>IC</v>
      </c>
      <c r="C33" t="s">
        <v>49</v>
      </c>
      <c r="D33" t="s">
        <v>66</v>
      </c>
      <c r="E33" s="1"/>
    </row>
    <row r="34" spans="2:4" ht="15">
      <c r="B34" t="str">
        <f>ROMAN(490,2)</f>
        <v>XD</v>
      </c>
      <c r="C34" t="s">
        <v>48</v>
      </c>
      <c r="D34" t="s">
        <v>64</v>
      </c>
    </row>
    <row r="35" spans="2:4" ht="15">
      <c r="B35" t="str">
        <f>ROMAN(495,2)</f>
        <v>XDV</v>
      </c>
      <c r="C35" t="s">
        <v>50</v>
      </c>
      <c r="D35" t="s">
        <v>68</v>
      </c>
    </row>
    <row r="36" spans="2:4" ht="15">
      <c r="B36" t="str">
        <f>ROMAN(499,2)</f>
        <v>XDIX</v>
      </c>
      <c r="C36" t="s">
        <v>21</v>
      </c>
      <c r="D36" t="s">
        <v>69</v>
      </c>
    </row>
    <row r="37" spans="2:4" ht="15">
      <c r="B37" t="str">
        <f>ROMAN(995,2)</f>
        <v>XMV</v>
      </c>
      <c r="C37" t="s">
        <v>51</v>
      </c>
      <c r="D37" t="s">
        <v>63</v>
      </c>
    </row>
    <row r="38" spans="2:4" ht="15">
      <c r="B38" t="str">
        <f>ROMAN(999,2)</f>
        <v>XMIX</v>
      </c>
      <c r="C38" t="s">
        <v>71</v>
      </c>
      <c r="D38" t="s">
        <v>70</v>
      </c>
    </row>
    <row r="39" spans="2:4" ht="15">
      <c r="B39" t="str">
        <f>ROMAN(990,2)</f>
        <v>XM</v>
      </c>
      <c r="C39" t="s">
        <v>52</v>
      </c>
      <c r="D39" t="s">
        <v>67</v>
      </c>
    </row>
    <row r="41" ht="15">
      <c r="B41" s="8" t="s">
        <v>53</v>
      </c>
    </row>
    <row r="42" spans="2:4" ht="15">
      <c r="B42" t="str">
        <f>ROMAN(495,3)</f>
        <v>VD</v>
      </c>
      <c r="C42" t="s">
        <v>54</v>
      </c>
      <c r="D42" t="s">
        <v>68</v>
      </c>
    </row>
    <row r="43" spans="2:4" ht="15">
      <c r="B43" t="str">
        <f>ROMAN(499,3)</f>
        <v>VDIV</v>
      </c>
      <c r="C43" t="s">
        <v>22</v>
      </c>
      <c r="D43" t="s">
        <v>69</v>
      </c>
    </row>
    <row r="44" spans="2:4" ht="15">
      <c r="B44" t="str">
        <f>ROMAN(995,3)</f>
        <v>VM</v>
      </c>
      <c r="C44" t="s">
        <v>55</v>
      </c>
      <c r="D44" t="s">
        <v>63</v>
      </c>
    </row>
    <row r="45" spans="2:4" ht="15">
      <c r="B45" t="str">
        <f>ROMAN(999,3)</f>
        <v>VMIV</v>
      </c>
      <c r="C45" t="s">
        <v>56</v>
      </c>
      <c r="D45" t="s">
        <v>70</v>
      </c>
    </row>
    <row r="47" ht="15">
      <c r="B47" s="8" t="s">
        <v>57</v>
      </c>
    </row>
    <row r="48" spans="2:4" ht="15">
      <c r="B48" t="str">
        <f>ROMAN(499,4)</f>
        <v>ID</v>
      </c>
      <c r="C48" t="s">
        <v>23</v>
      </c>
      <c r="D48" t="s">
        <v>69</v>
      </c>
    </row>
    <row r="49" spans="2:4" ht="15">
      <c r="B49" t="str">
        <f>ROMAN(999,4)</f>
        <v>IM</v>
      </c>
      <c r="C49" t="s">
        <v>58</v>
      </c>
      <c r="D49" t="s">
        <v>70</v>
      </c>
    </row>
    <row r="51" ht="15">
      <c r="A5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2013-06-08T18:18:38Z</dcterms:modified>
  <cp:category/>
  <cp:version/>
  <cp:contentType/>
  <cp:contentStatus/>
</cp:coreProperties>
</file>